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7785" activeTab="0"/>
  </bookViews>
  <sheets>
    <sheet name="REMUNERACIÓN MENSUAL" sheetId="1" r:id="rId1"/>
  </sheets>
  <definedNames>
    <definedName name="_xlnm.Print_Area" localSheetId="0">'REMUNERACIÓN MENSUAL'!$A$1:$M$18</definedName>
  </definedNames>
  <calcPr fullCalcOnLoad="1"/>
</workbook>
</file>

<file path=xl/sharedStrings.xml><?xml version="1.0" encoding="utf-8"?>
<sst xmlns="http://schemas.openxmlformats.org/spreadsheetml/2006/main" count="56" uniqueCount="52">
  <si>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</si>
  <si>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</si>
  <si>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</si>
  <si>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</si>
  <si>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</si>
  <si>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</si>
  <si>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</si>
  <si>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</si>
  <si>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</si>
  <si>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</si>
  <si>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</si>
  <si>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</si>
  <si>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</si>
  <si>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</si>
  <si>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</si>
  <si>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</si>
  <si>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</si>
  <si>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</si>
  <si>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</si>
  <si>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</si>
  <si>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</si>
  <si>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</si>
  <si>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</si>
  <si>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</si>
  <si>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</si>
  <si>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</si>
  <si>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(375,00/12)*11 (número de meses hasta la información generada en noviembre 2017)</t>
  </si>
  <si>
    <t>Ejemplo: (2.368,20/12)*11 (número de meses hasta la información generada en noviembre 2017)</t>
  </si>
  <si>
    <t>DD/MM/AAAA
31/01/2023</t>
  </si>
  <si>
    <t>DIRECCIÓN FINANCIERA</t>
  </si>
  <si>
    <t>Ing. María Baltazara Palaguachi Paguay</t>
  </si>
  <si>
    <t xml:space="preserve">
mpalaguachi@consorcioelrocio.gob.ec</t>
  </si>
  <si>
    <t>(07) 2244440</t>
  </si>
  <si>
    <t>Zoila Floripes Yauri Minchala</t>
  </si>
  <si>
    <t>María Baltazara Palaguachi Paguay</t>
  </si>
  <si>
    <t>Rene Eduardo Cardenas Coronel</t>
  </si>
  <si>
    <t>Angel Edmundo Aguiar Silva</t>
  </si>
  <si>
    <t>William Fernando Fernandez Rivera</t>
  </si>
  <si>
    <t>Rodrigo Segundo Tercero Chuquitarco</t>
  </si>
  <si>
    <t>Guillermo Roberto Espinoza Malo</t>
  </si>
  <si>
    <t>PRESIDENTE</t>
  </si>
  <si>
    <t>SECRETARIA TESORERA</t>
  </si>
  <si>
    <t>COORDINADOR TÉCNICO</t>
  </si>
  <si>
    <t>OPERADOR MOTONIVELADORA</t>
  </si>
  <si>
    <t>OPERADOR RODILLO</t>
  </si>
  <si>
    <t>CHOFER VOLQUETA</t>
  </si>
  <si>
    <t>1.-SERVICIO  PUBLICO 1 (LOSEP)</t>
  </si>
  <si>
    <t>SERVICIOS PÚBLICO 4</t>
  </si>
  <si>
    <t>SERVICIOS PÚBLICO DE APOYO 2</t>
  </si>
  <si>
    <t>2.-CODIGO DE TRABAJO</t>
  </si>
  <si>
    <t>450</t>
  </si>
  <si>
    <t>850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</si>
</sst>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20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indexed="8"/>
      <name val="Candara"/>
      <family val="2"/>
    </font>
    <font>
      <sz val="12"/>
      <color indexed="8"/>
      <name val="Canda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Calibri"/>
      <family val="2"/>
    </font>
    <font>
      <sz val="11"/>
      <color theme="1"/>
      <name val="Candara"/>
      <family val="2"/>
    </font>
    <font>
      <sz val="12"/>
      <color theme="1"/>
      <name val="Candar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50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8" borderId="12" xfId="0" applyFont="1" applyFill="1" applyBorder="1" applyAlignment="1">
      <alignment horizontal="center" vertical="center"/>
    </xf>
    <xf numFmtId="0" fontId="49" fillId="38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51" fillId="0" borderId="10" xfId="46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22"/>
  <sheetViews>
    <sheetView tabSelected="1" zoomScale="80" zoomScaleNormal="80" zoomScalePageLayoutView="0" workbookViewId="0" topLeftCell="H10">
      <selection activeCell="J17" sqref="J17:M17"/>
    </sheetView>
  </sheetViews>
  <sheetFormatPr defaultColWidth="11.421875" defaultRowHeight="15"/>
  <cols>
    <col min="1" max="1" width="6.28125" style="0" customWidth="1"/>
    <col min="2" max="2" width="28.28125" style="0" customWidth="1"/>
    <col min="3" max="4" width="24.140625" style="0" customWidth="1"/>
    <col min="5" max="5" width="35.2812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4" max="37" width="11.421875" style="1" customWidth="1"/>
  </cols>
  <sheetData>
    <row r="1" spans="1:13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1.5" customHeight="1">
      <c r="A3" s="25" t="s">
        <v>10</v>
      </c>
      <c r="B3" s="26"/>
      <c r="C3" s="26"/>
      <c r="D3" s="26"/>
      <c r="E3" s="26"/>
      <c r="F3" s="26"/>
      <c r="G3" s="26"/>
      <c r="H3" s="26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41.25" customHeight="1">
      <c r="A5" s="3">
        <v>1</v>
      </c>
      <c r="B5" s="29" t="s">
        <v>33</v>
      </c>
      <c r="C5" s="31" t="s">
        <v>40</v>
      </c>
      <c r="D5" s="32" t="s">
        <v>46</v>
      </c>
      <c r="E5" s="31">
        <v>710105</v>
      </c>
      <c r="F5" s="31">
        <v>1</v>
      </c>
      <c r="G5" s="33" t="s">
        <v>50</v>
      </c>
      <c r="H5" s="8">
        <f>G5*12</f>
        <v>5400</v>
      </c>
      <c r="I5" s="8">
        <v>450</v>
      </c>
      <c r="J5" s="8">
        <f>(450/12)*12</f>
        <v>450</v>
      </c>
      <c r="K5" s="8">
        <v>0</v>
      </c>
      <c r="L5" s="8">
        <v>0</v>
      </c>
      <c r="M5" s="8">
        <f>SUM(I5:L5)</f>
        <v>900</v>
      </c>
    </row>
    <row r="6" spans="1:13" s="1" customFormat="1" ht="32.25" customHeight="1">
      <c r="A6" s="2">
        <v>2</v>
      </c>
      <c r="B6" s="29" t="s">
        <v>34</v>
      </c>
      <c r="C6" s="31" t="s">
        <v>41</v>
      </c>
      <c r="D6" s="31" t="s">
        <v>47</v>
      </c>
      <c r="E6" s="31">
        <v>710510</v>
      </c>
      <c r="F6" s="31">
        <v>7</v>
      </c>
      <c r="G6" s="33" t="s">
        <v>51</v>
      </c>
      <c r="H6" s="8">
        <f aca="true" t="shared" si="0" ref="H6:H11">G6*12</f>
        <v>10200</v>
      </c>
      <c r="I6" s="8">
        <v>850</v>
      </c>
      <c r="J6" s="8">
        <f>(450/12)*12</f>
        <v>450</v>
      </c>
      <c r="K6" s="8">
        <v>0</v>
      </c>
      <c r="L6" s="8">
        <v>0</v>
      </c>
      <c r="M6" s="8">
        <f aca="true" t="shared" si="1" ref="M6:M11">SUM(I6:L6)</f>
        <v>1300</v>
      </c>
    </row>
    <row r="7" spans="1:13" s="1" customFormat="1" ht="32.25" customHeight="1">
      <c r="A7" s="3">
        <v>3</v>
      </c>
      <c r="B7" s="29" t="s">
        <v>35</v>
      </c>
      <c r="C7" s="31" t="s">
        <v>42</v>
      </c>
      <c r="D7" s="31" t="s">
        <v>48</v>
      </c>
      <c r="E7" s="31">
        <v>710510</v>
      </c>
      <c r="F7" s="31">
        <v>10</v>
      </c>
      <c r="G7" s="34">
        <v>817</v>
      </c>
      <c r="H7" s="8">
        <f t="shared" si="0"/>
        <v>9804</v>
      </c>
      <c r="I7" s="8"/>
      <c r="J7" s="8"/>
      <c r="K7" s="8">
        <v>0</v>
      </c>
      <c r="L7" s="8">
        <v>0</v>
      </c>
      <c r="M7" s="8">
        <f t="shared" si="1"/>
        <v>0</v>
      </c>
    </row>
    <row r="8" spans="1:77" s="1" customFormat="1" ht="32.25" customHeight="1">
      <c r="A8" s="3">
        <v>4</v>
      </c>
      <c r="B8" s="29" t="s">
        <v>36</v>
      </c>
      <c r="C8" s="32" t="s">
        <v>43</v>
      </c>
      <c r="D8" s="31" t="s">
        <v>49</v>
      </c>
      <c r="E8" s="31">
        <v>710106</v>
      </c>
      <c r="F8" s="31">
        <v>1</v>
      </c>
      <c r="G8" s="31">
        <v>665</v>
      </c>
      <c r="H8" s="8">
        <f t="shared" si="0"/>
        <v>7980</v>
      </c>
      <c r="I8" s="8">
        <f>(G8/12)*12</f>
        <v>665</v>
      </c>
      <c r="J8" s="8">
        <f>(450/12)*12</f>
        <v>450</v>
      </c>
      <c r="K8" s="8">
        <v>0</v>
      </c>
      <c r="L8" s="8">
        <v>0</v>
      </c>
      <c r="M8" s="8">
        <f t="shared" si="1"/>
        <v>1115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</row>
    <row r="9" spans="1:77" s="1" customFormat="1" ht="32.25" customHeight="1">
      <c r="A9" s="2">
        <v>5</v>
      </c>
      <c r="B9" s="29" t="s">
        <v>37</v>
      </c>
      <c r="C9" s="31" t="s">
        <v>44</v>
      </c>
      <c r="D9" s="31" t="s">
        <v>49</v>
      </c>
      <c r="E9" s="31">
        <v>710106</v>
      </c>
      <c r="F9" s="31">
        <v>1</v>
      </c>
      <c r="G9" s="31">
        <v>614.84</v>
      </c>
      <c r="H9" s="8">
        <f t="shared" si="0"/>
        <v>7378.08</v>
      </c>
      <c r="I9" s="8">
        <f>(G9/12)*12</f>
        <v>614.84</v>
      </c>
      <c r="J9" s="8">
        <f>(450/12)*12</f>
        <v>450</v>
      </c>
      <c r="K9" s="8">
        <v>0</v>
      </c>
      <c r="L9" s="8">
        <v>0</v>
      </c>
      <c r="M9" s="8">
        <f t="shared" si="1"/>
        <v>1064.8400000000001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1:77" s="1" customFormat="1" ht="32.25" customHeight="1">
      <c r="A10" s="3">
        <v>6</v>
      </c>
      <c r="B10" s="30" t="s">
        <v>38</v>
      </c>
      <c r="C10" s="31" t="s">
        <v>45</v>
      </c>
      <c r="D10" s="31" t="s">
        <v>49</v>
      </c>
      <c r="E10" s="31">
        <v>710106</v>
      </c>
      <c r="F10" s="31">
        <v>1</v>
      </c>
      <c r="G10" s="31">
        <v>650</v>
      </c>
      <c r="H10" s="8">
        <f t="shared" si="0"/>
        <v>7800</v>
      </c>
      <c r="I10" s="8">
        <f>(G10/12)*12</f>
        <v>650</v>
      </c>
      <c r="J10" s="8">
        <f>(450/12)*12</f>
        <v>450</v>
      </c>
      <c r="K10" s="8">
        <v>0</v>
      </c>
      <c r="L10" s="8">
        <v>0</v>
      </c>
      <c r="M10" s="8">
        <f t="shared" si="1"/>
        <v>1100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1" customFormat="1" ht="32.25" customHeight="1">
      <c r="A11" s="3">
        <v>7</v>
      </c>
      <c r="B11" s="30" t="s">
        <v>39</v>
      </c>
      <c r="C11" s="31" t="s">
        <v>45</v>
      </c>
      <c r="D11" s="31" t="s">
        <v>49</v>
      </c>
      <c r="E11" s="31">
        <v>710106</v>
      </c>
      <c r="F11" s="31">
        <v>1</v>
      </c>
      <c r="G11" s="31">
        <v>614.84</v>
      </c>
      <c r="H11" s="8">
        <f t="shared" si="0"/>
        <v>7378.08</v>
      </c>
      <c r="I11" s="8">
        <f>(G11/12)*12</f>
        <v>614.84</v>
      </c>
      <c r="J11" s="8">
        <f>(450/12)*12</f>
        <v>450</v>
      </c>
      <c r="K11" s="8">
        <v>0</v>
      </c>
      <c r="L11" s="8">
        <v>0</v>
      </c>
      <c r="M11" s="8">
        <f t="shared" si="1"/>
        <v>1064.8400000000001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s="1" customFormat="1" ht="31.5" customHeight="1">
      <c r="A12" s="22" t="s">
        <v>17</v>
      </c>
      <c r="B12" s="23"/>
      <c r="C12" s="24"/>
      <c r="D12" s="13"/>
      <c r="E12" s="14"/>
      <c r="F12" s="14"/>
      <c r="G12" s="12">
        <f>SUM(G5:G11)</f>
        <v>3361.6800000000003</v>
      </c>
      <c r="H12" s="12">
        <f>SUM(H5:H11)</f>
        <v>55940.16</v>
      </c>
      <c r="I12" s="12">
        <f>SUM(I5:I11)</f>
        <v>3844.6800000000003</v>
      </c>
      <c r="J12" s="12">
        <f>SUM(J5:J11)</f>
        <v>2700</v>
      </c>
      <c r="K12" s="12">
        <f>SUM(K5:K11)</f>
        <v>0</v>
      </c>
      <c r="L12" s="12">
        <f>SUM(L5:L11)</f>
        <v>0</v>
      </c>
      <c r="M12" s="12">
        <f>SUM(M5:M11)</f>
        <v>6544.68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</row>
    <row r="13" spans="1:77" ht="34.5" customHeight="1">
      <c r="A13" s="17" t="s">
        <v>0</v>
      </c>
      <c r="B13" s="18"/>
      <c r="C13" s="18"/>
      <c r="D13" s="18"/>
      <c r="E13" s="18"/>
      <c r="F13" s="18"/>
      <c r="G13" s="18"/>
      <c r="H13" s="18"/>
      <c r="I13" s="19"/>
      <c r="J13" s="27" t="s">
        <v>28</v>
      </c>
      <c r="K13" s="27"/>
      <c r="L13" s="27"/>
      <c r="M13" s="2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ht="34.5" customHeight="1">
      <c r="A14" s="17" t="s">
        <v>4</v>
      </c>
      <c r="B14" s="18"/>
      <c r="C14" s="18"/>
      <c r="D14" s="18"/>
      <c r="E14" s="18"/>
      <c r="F14" s="18"/>
      <c r="G14" s="18"/>
      <c r="H14" s="18"/>
      <c r="I14" s="19"/>
      <c r="J14" s="27" t="s">
        <v>5</v>
      </c>
      <c r="K14" s="27"/>
      <c r="L14" s="27"/>
      <c r="M14" s="2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</row>
    <row r="15" spans="1:13" ht="34.5" customHeight="1">
      <c r="A15" s="17" t="s">
        <v>3</v>
      </c>
      <c r="B15" s="18"/>
      <c r="C15" s="18"/>
      <c r="D15" s="18"/>
      <c r="E15" s="18"/>
      <c r="F15" s="18"/>
      <c r="G15" s="18"/>
      <c r="H15" s="18"/>
      <c r="I15" s="19"/>
      <c r="J15" s="27" t="s">
        <v>29</v>
      </c>
      <c r="K15" s="27"/>
      <c r="L15" s="27"/>
      <c r="M15" s="27"/>
    </row>
    <row r="16" spans="1:13" ht="34.5" customHeight="1">
      <c r="A16" s="17" t="s">
        <v>8</v>
      </c>
      <c r="B16" s="18"/>
      <c r="C16" s="18"/>
      <c r="D16" s="18"/>
      <c r="E16" s="18"/>
      <c r="F16" s="18"/>
      <c r="G16" s="18"/>
      <c r="H16" s="18"/>
      <c r="I16" s="19"/>
      <c r="J16" s="27" t="s">
        <v>30</v>
      </c>
      <c r="K16" s="27"/>
      <c r="L16" s="27"/>
      <c r="M16" s="27"/>
    </row>
    <row r="17" spans="1:13" ht="34.5" customHeight="1">
      <c r="A17" s="17" t="s">
        <v>1</v>
      </c>
      <c r="B17" s="18"/>
      <c r="C17" s="18"/>
      <c r="D17" s="18"/>
      <c r="E17" s="18"/>
      <c r="F17" s="18"/>
      <c r="G17" s="18"/>
      <c r="H17" s="18"/>
      <c r="I17" s="19"/>
      <c r="J17" s="28" t="s">
        <v>31</v>
      </c>
      <c r="K17" s="28"/>
      <c r="L17" s="28"/>
      <c r="M17" s="28"/>
    </row>
    <row r="18" spans="1:13" ht="34.5" customHeight="1">
      <c r="A18" s="17" t="s">
        <v>2</v>
      </c>
      <c r="B18" s="18"/>
      <c r="C18" s="18"/>
      <c r="D18" s="18"/>
      <c r="E18" s="18"/>
      <c r="F18" s="18"/>
      <c r="G18" s="18"/>
      <c r="H18" s="18"/>
      <c r="I18" s="19"/>
      <c r="J18" s="27" t="s">
        <v>32</v>
      </c>
      <c r="K18" s="27"/>
      <c r="L18" s="27"/>
      <c r="M18" s="27"/>
    </row>
    <row r="19" spans="1:9" ht="12.75" customHeight="1">
      <c r="A19" s="4"/>
      <c r="B19" s="4"/>
      <c r="C19" s="5"/>
      <c r="D19" s="5"/>
      <c r="E19" s="5"/>
      <c r="F19" s="5"/>
      <c r="G19" s="5"/>
      <c r="H19" s="1"/>
      <c r="I19" s="1"/>
    </row>
    <row r="20" spans="1:2" s="1" customFormat="1" ht="15">
      <c r="A20" s="16" t="s">
        <v>25</v>
      </c>
      <c r="B20" s="10"/>
    </row>
    <row r="21" spans="1:5" s="1" customFormat="1" ht="15">
      <c r="A21" s="15" t="s">
        <v>27</v>
      </c>
      <c r="B21" s="15"/>
      <c r="C21" s="15"/>
      <c r="D21" s="15"/>
      <c r="E21" s="15"/>
    </row>
    <row r="22" spans="1:5" s="1" customFormat="1" ht="15">
      <c r="A22" s="15" t="s">
        <v>26</v>
      </c>
      <c r="B22" s="15"/>
      <c r="C22" s="15"/>
      <c r="D22" s="15"/>
      <c r="E22" s="15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</sheetData>
  <sheetProtection/>
  <mergeCells count="17">
    <mergeCell ref="J14:M14"/>
    <mergeCell ref="J15:M15"/>
    <mergeCell ref="J16:M16"/>
    <mergeCell ref="J17:M17"/>
    <mergeCell ref="J18:M18"/>
    <mergeCell ref="A2:M2"/>
    <mergeCell ref="A1:M1"/>
    <mergeCell ref="I3:M3"/>
    <mergeCell ref="A13:I13"/>
    <mergeCell ref="A14:I14"/>
    <mergeCell ref="A12:C12"/>
    <mergeCell ref="A3:H3"/>
    <mergeCell ref="J13:M13"/>
    <mergeCell ref="A17:I17"/>
    <mergeCell ref="A18:I18"/>
    <mergeCell ref="A15:I15"/>
    <mergeCell ref="A16:I16"/>
  </mergeCells>
  <printOptions horizontalCentered="1" verticalCentered="1"/>
  <pageMargins left="0" right="0" top="0" bottom="0" header="0" footer="0"/>
  <pageSetup horizontalDpi="600" verticalDpi="600" orientation="landscape" paperSize="9" scale="50" r:id="rId1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Usuario-GAD</cp:lastModifiedBy>
  <cp:lastPrinted>2014-02-05T20:35:46Z</cp:lastPrinted>
  <dcterms:created xsi:type="dcterms:W3CDTF">2011-04-19T14:26:13Z</dcterms:created>
  <dcterms:modified xsi:type="dcterms:W3CDTF">2024-03-18T14:39:57Z</dcterms:modified>
  <cp:category/>
  <cp:version/>
  <cp:contentType/>
  <cp:contentStatus/>
</cp:coreProperties>
</file>